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770\AC\Temp\"/>
    </mc:Choice>
  </mc:AlternateContent>
  <xr:revisionPtr revIDLastSave="0" documentId="8_{1FAB1C7F-EA6C-2D4C-80B1-1BCD8DEA021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ODAS" sheetId="1" r:id="rId1"/>
    <sheet name="7 ANV SEM AW169" sheetId="2" r:id="rId2"/>
    <sheet name="6 ANV SEM AW 169 E AS 365" sheetId="3" r:id="rId3"/>
    <sheet name="7 ANV SEM AS 365" sheetId="4" r:id="rId4"/>
    <sheet name="7 ANV SEM PP-SES" sheetId="5" r:id="rId5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5" l="1"/>
  <c r="C22" i="5"/>
  <c r="D21" i="5"/>
  <c r="D22" i="5"/>
  <c r="E22" i="5"/>
  <c r="F21" i="5"/>
  <c r="F22" i="5"/>
  <c r="G21" i="5"/>
  <c r="G22" i="5"/>
  <c r="H21" i="5"/>
  <c r="H22" i="5"/>
  <c r="I21" i="5"/>
  <c r="I22" i="5"/>
  <c r="J21" i="5"/>
  <c r="J22" i="5"/>
  <c r="L22" i="5"/>
  <c r="L21" i="5"/>
  <c r="C21" i="4"/>
  <c r="C22" i="4"/>
  <c r="D21" i="4"/>
  <c r="D22" i="4"/>
  <c r="E21" i="4"/>
  <c r="E22" i="4"/>
  <c r="F22" i="4"/>
  <c r="G21" i="4"/>
  <c r="G22" i="4"/>
  <c r="H21" i="4"/>
  <c r="H22" i="4"/>
  <c r="I21" i="4"/>
  <c r="I22" i="4"/>
  <c r="J21" i="4"/>
  <c r="J22" i="4"/>
  <c r="L22" i="4"/>
  <c r="L21" i="4"/>
  <c r="C21" i="3"/>
  <c r="C22" i="3"/>
  <c r="D21" i="3"/>
  <c r="D22" i="3"/>
  <c r="E21" i="3"/>
  <c r="E22" i="3"/>
  <c r="G21" i="3"/>
  <c r="G22" i="3"/>
  <c r="H21" i="3"/>
  <c r="H22" i="3"/>
  <c r="I21" i="3"/>
  <c r="I22" i="3"/>
  <c r="L22" i="3"/>
  <c r="L21" i="3"/>
  <c r="C21" i="2"/>
  <c r="C22" i="2"/>
  <c r="D21" i="2"/>
  <c r="D22" i="2"/>
  <c r="E21" i="2"/>
  <c r="E22" i="2"/>
  <c r="F21" i="2"/>
  <c r="F22" i="2"/>
  <c r="G21" i="2"/>
  <c r="G22" i="2"/>
  <c r="H21" i="2"/>
  <c r="H22" i="2"/>
  <c r="I21" i="2"/>
  <c r="I22" i="2"/>
  <c r="L22" i="2"/>
  <c r="L21" i="2"/>
  <c r="C21" i="1"/>
  <c r="C22" i="1"/>
  <c r="D21" i="1"/>
  <c r="D22" i="1"/>
  <c r="E21" i="1"/>
  <c r="E22" i="1"/>
  <c r="F21" i="1"/>
  <c r="F22" i="1"/>
  <c r="G21" i="1"/>
  <c r="G22" i="1"/>
  <c r="H21" i="1"/>
  <c r="H22" i="1"/>
  <c r="I21" i="1"/>
  <c r="I22" i="1"/>
  <c r="J21" i="1"/>
  <c r="J22" i="1"/>
  <c r="L22" i="1"/>
  <c r="L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</author>
  </authors>
  <commentList>
    <comment ref="B6" authorId="0" shapeId="0" xr:uid="{00000000-0006-0000-0000-000001000000}">
      <text>
        <r>
          <rPr>
            <sz val="12"/>
            <color theme="1"/>
            <rFont val="Arial"/>
            <family val="1"/>
          </rPr>
          <t>A empresa deverá preencher com o valor total do custo fixo relacionado a mão-de-obra dos oito postos do contrato. Este valor não será alterado em caso de retirada de alguma aeronave pois refere-se a quantidade dos postos de trabalho avaliados como necessário para a obtenção da maior disponibilidade das aeronaves.</t>
        </r>
      </text>
    </comment>
    <comment ref="B7" authorId="0" shapeId="0" xr:uid="{00000000-0006-0000-0000-000002000000}">
      <text>
        <r>
          <rPr>
            <sz val="12"/>
            <color theme="1"/>
            <rFont val="Arial"/>
            <family val="1"/>
          </rPr>
          <t>A empresa deverá preencher cada célula com o valor total a ser cobrado pela disponibilização das ferramentas específicas para cada modelo considerando os 12 (doze) meses do contrato. O valor das ferramentas a ser considerado deve ser o do price list aplicando-se depreciação para 5 anos.</t>
        </r>
      </text>
    </comment>
    <comment ref="B8" authorId="0" shapeId="0" xr:uid="{00000000-0006-0000-0000-000003000000}">
      <text>
        <r>
          <rPr>
            <sz val="12"/>
            <color theme="1"/>
            <rFont val="Arial"/>
            <family val="1"/>
          </rPr>
          <t>A empresa deverá utilizar o valor total a ser cobrado pela disponibilização das ferramentas comuns aos modelos AS350 e AS355 que será utilizado para as três aeronaves (PR-EPC, PR-RJJ e PP-SES) considerando os 12 (doze) meses do contrato. O valor das ferramentas a ser considerado deve ser o do price list aplicando-se depreciação para 5 anos. A possível retirada do contrato da aeronave PP-SES não irá alterar o valor.</t>
        </r>
      </text>
    </comment>
    <comment ref="B9" authorId="0" shapeId="0" xr:uid="{00000000-0006-0000-0000-000004000000}">
      <text>
        <r>
          <rPr>
            <sz val="12"/>
            <color theme="1"/>
            <rFont val="Arial"/>
            <family val="1"/>
          </rPr>
          <t>A empresa deverá utilizar o valor total a ser cobrado pela disponibilização das ferramentas comuns aos modelos EC-135 e AS365 que será utilizado para as duas aeronaves (PR-ERJ e PP-ELB) considerando os 12 (doze) meses do contrato. O valor das ferramentas a ser considerado deve ser o do price list aplicando-se depreciação para 5 anos. A possível retirada do contrato da aeronave PP-ELB não irá alterar o valor.</t>
        </r>
      </text>
    </comment>
    <comment ref="B10" authorId="0" shapeId="0" xr:uid="{00000000-0006-0000-0000-000005000000}">
      <text>
        <r>
          <rPr>
            <sz val="12"/>
            <color theme="1"/>
            <rFont val="Arial"/>
            <family val="1"/>
          </rPr>
          <t>A empresa deverá utilizar o valor total a ser cobrado pela disponibilização das ferramentas comuns aos modelos AS350, AS355 e AS365 que será utilizado para as três aeronaves (PR-ERJ e PP-ELB) considerando os 12 (doze) meses do contrato. O valor das ferramentas a ser considerado deve ser o do price list aplicando-se depreciação para 5 anos. A possível retirada do contrato da aeronave PP-ELB e/ou PP-SES não irá alterar o valor.</t>
        </r>
      </text>
    </comment>
    <comment ref="B11" authorId="0" shapeId="0" xr:uid="{00000000-0006-0000-0000-000006000000}">
      <text>
        <r>
          <rPr>
            <sz val="12"/>
            <color theme="1"/>
            <rFont val="Arial"/>
            <family val="1"/>
          </rPr>
          <t>A empresa deverá utilizar o valor total a ser cobrado pela disponibilização das ferramentas comuns ao fabricante eurocopter que será utilizado por cinco aeronaves (PR-EPC, PR-RJJ, PR-ERJ, PP-SES e PP-ELB) preenchendo este valor na célula considerando os 12 (doze) meses do contrato. O valor das ferramentas a ser considerado deve ser o do price list aplicando-se depreciação para 5 anos. A eventual retirada do contrato da aeronave PP-ELB e/ou PP-SES não irá alterar o valor.</t>
        </r>
      </text>
    </comment>
    <comment ref="B12" authorId="0" shapeId="0" xr:uid="{00000000-0006-0000-0000-000007000000}">
      <text>
        <r>
          <rPr>
            <sz val="12"/>
            <color theme="1"/>
            <rFont val="Arial"/>
            <family val="1"/>
          </rPr>
          <t>A célula deverá ser preenchida com o valor total a ser cobrado pela disponibilização das ferramentas comuns as sete aeronaves, independente de modelo ou fabricante, considerando os 12 (doze) meses do contrato. O valor das ferramentas a ser considerado deve ser o do price list aplicando-se depreciação para 5 anos. A eventual retirada do contrato de alguma aeronave não implica alteração do valor.</t>
        </r>
      </text>
    </comment>
    <comment ref="B13" authorId="0" shapeId="0" xr:uid="{00000000-0006-0000-0000-000008000000}">
      <text>
        <r>
          <rPr>
            <sz val="12"/>
            <color theme="1"/>
            <rFont val="Arial"/>
            <family val="1"/>
          </rPr>
          <t>A célula deverá ser preenchida com o valor total a ser cobrado pela disponibilização das ferramentas comuns as cinco aeronaves que possuem motor do fabricante SAFRAN, independente de modelo, considerando os 12 (doze) meses do contrato. O valor das ferramentas a ser considerado deve ser o do price list aplicando-se depreciação para 5 anos. A eventual retirada do contrato de alguma aeronave não implica alteração do valor.</t>
        </r>
      </text>
    </comment>
    <comment ref="B14" authorId="0" shapeId="0" xr:uid="{00000000-0006-0000-0000-000009000000}">
      <text>
        <r>
          <rPr>
            <sz val="12"/>
            <color theme="1"/>
            <rFont val="Arial"/>
            <family val="1"/>
          </rPr>
          <t>A célula deverá ser preenchida com o valor total a ser cobrado pela disponibilização das ferramentas comuns aos motores ARRIEL 1 e 2 produzidos pelo fabricante SAFRAN que equipam respectivamente as aeronaves AS365 (PP-ELB) e AS350 B3 (PR-EPC), considerando os 12 (doze) meses do contrato. O valor das ferramentas a ser considerado deve ser o do price list aplicando-se depreciação para 5 anos. A eventual retirada do contrato de uma aeronave não implica alteração do valor, a retirada das duas provoca alteração pois deixará de ter o valor destas ferramentas específicas para este motor.</t>
        </r>
      </text>
    </comment>
    <comment ref="B15" authorId="0" shapeId="0" xr:uid="{00000000-0006-0000-0000-00000A000000}">
      <text>
        <r>
          <rPr>
            <sz val="12"/>
            <color theme="1"/>
            <rFont val="Arial"/>
            <family val="1"/>
          </rPr>
          <t>A célula deverá ser preenchida com o valor total a ser cobrado pela disponibilização das ferramentas comuns aos motores ARRIUS 1A1 produzidos pelo fabricante SAFRAN que equipam as aeronaves AS355 NP (PR-RJJ e PP-SES), considerando os 12 (doze) meses do contrato. O valor das ferramentas a ser considerado deve ser o do price list aplicando-se depreciação para 5 anos. A eventual retirada do contrato de uma aeronave não implica alteração do valor, a retirada das duas provoca alteração pois deixará de compor a tabela o valor destas ferramentas específicas para este motor.</t>
        </r>
      </text>
    </comment>
    <comment ref="B16" authorId="0" shapeId="0" xr:uid="{00000000-0006-0000-0000-00000B000000}">
      <text>
        <r>
          <rPr>
            <sz val="12"/>
            <color theme="1"/>
            <rFont val="Arial"/>
            <family val="1"/>
          </rPr>
          <t>A célula deverá ser preenchida com o valor total a ser cobrado pela disponibilização das ferramentas comuns aos motores ARRIUS 2B2 produzidos pelo fabricante SAFRAN que equipam a aeronave EC135 (PR-ERJ), considerando os 12 (doze) meses do contrato. O valor das ferramentas a ser considerado deve ser o do price list aplicando-se depreciação para 5 anos. A eventual retirada do contrato desta aeronave implica alteração do valor total pois deixará de compor a tabela o valor destas ferramentas específicas para este motor.</t>
        </r>
      </text>
    </comment>
    <comment ref="B17" authorId="0" shapeId="0" xr:uid="{00000000-0006-0000-0000-00000C000000}">
      <text>
        <r>
          <rPr>
            <sz val="12"/>
            <color theme="1"/>
            <rFont val="Arial"/>
            <family val="1"/>
          </rPr>
          <t>Cada célula deverá ser preenchida com o valor a ser cobrado pela disponibilização das ferramentas para cada motor do fabricante Pratt &amp; Whitney (PW) que equipam respectivamente as aeronaves AW109 (PR-GRJ), AW119 (PR-JPC) e AW169 (PR-APC), considerando os 12 (doze) meses do contrato. O valor das ferramentas a ser considerado deve ser o do price list aplicando-se depreciação para 5 anos. A eventual retirada do contrato de uma aeronave implica alteração do valor total pois deixará de compor a tabela o valor destas ferramentas específicas para o modelo de aeronave.</t>
        </r>
      </text>
    </comment>
    <comment ref="B18" authorId="0" shapeId="0" xr:uid="{00000000-0006-0000-0000-00000D000000}">
      <text>
        <r>
          <rPr>
            <sz val="12"/>
            <color theme="1"/>
            <rFont val="Arial"/>
            <family val="1"/>
          </rPr>
          <t>Cada célula deve ser preenchida com o custo apurado na aquisição de produtos necessários à execução dos serviços básicos de preservação da aeronave que estão relacionados no Anexo 4 do TR, tais como:  detergentes, óleos, produtos de lavagens de motores, etc. Estes insumos deverão ser contabilizados por aeronave e por período de 12 meses.</t>
        </r>
      </text>
    </comment>
    <comment ref="B19" authorId="0" shapeId="0" xr:uid="{00000000-0006-0000-0000-00000E000000}">
      <text>
        <r>
          <rPr>
            <sz val="12"/>
            <color theme="1"/>
            <rFont val="Arial"/>
            <family val="1"/>
          </rPr>
          <t>A caixa de ferramenta está relacionada aos postos de trabalho, sendo uma caixa para cada mecânico de aeronaves. Como o contrato tem a previsão de 4 (quatro) mecânicos a célula deve ser preenchida com o valor de uma caixa de ferramentas multiplicado por quatro.</t>
        </r>
      </text>
    </comment>
    <comment ref="B21" authorId="0" shapeId="0" xr:uid="{00000000-0006-0000-0000-00000F000000}">
      <text>
        <r>
          <rPr>
            <sz val="12"/>
            <color theme="1"/>
            <rFont val="Arial"/>
            <family val="1"/>
          </rPr>
          <t>A empresa deverá utilizar o valor total do custo fixo anual relacionado a mão-de-obra dos oito postos do contrato e ratear igualmente entre as oito aeronaves, com o valor apurado deverá acrescentar o valor das ferramentas e dos insumos para obter o resultado que deverá preencher cada célula da linha com a aeronave correspondente a coluna.</t>
        </r>
      </text>
    </comment>
    <comment ref="B22" authorId="0" shapeId="0" xr:uid="{00000000-0006-0000-0000-000010000000}">
      <text>
        <r>
          <rPr>
            <sz val="12"/>
            <color theme="1"/>
            <rFont val="Arial"/>
            <family val="1"/>
          </rPr>
          <t>A empresa deverá utilizar o custo anual por aeronave e dividir por 12 meses a fim de obter o rateio mensal por aeronave, deverá preencher cada célula da linha com a aeronave correspondente a coluna.</t>
        </r>
      </text>
    </comment>
  </commentList>
</comments>
</file>

<file path=xl/sharedStrings.xml><?xml version="1.0" encoding="utf-8"?>
<sst xmlns="http://schemas.openxmlformats.org/spreadsheetml/2006/main" count="180" uniqueCount="45">
  <si>
    <t>VALOR INDIVIDUAL POR AERONAVE CONTEMPLANDO AS 8 AERONAVES</t>
  </si>
  <si>
    <t>MODELO</t>
  </si>
  <si>
    <t>AS 350</t>
  </si>
  <si>
    <t>AS 355 NP</t>
  </si>
  <si>
    <t>AS 365</t>
  </si>
  <si>
    <t>EC-135</t>
  </si>
  <si>
    <t>AW 109</t>
  </si>
  <si>
    <t>AW119</t>
  </si>
  <si>
    <t>AW 169</t>
  </si>
  <si>
    <t>TOTAIS</t>
  </si>
  <si>
    <t>PREFIXO</t>
  </si>
  <si>
    <t>PR-EPC</t>
  </si>
  <si>
    <t>PR-RJJ</t>
  </si>
  <si>
    <t>PP-SES</t>
  </si>
  <si>
    <t>PP-ELB</t>
  </si>
  <si>
    <t>PR-ERJ</t>
  </si>
  <si>
    <t>PR-GRJ</t>
  </si>
  <si>
    <t>PR-JPC</t>
  </si>
  <si>
    <t>PR-APC</t>
  </si>
  <si>
    <t>CUSTO FIXO POR ANV / ANO SEM INSUMOS E FERRAMENTAS</t>
  </si>
  <si>
    <t>FERRAMENTAS POR MODELO</t>
  </si>
  <si>
    <t>Ferramentas comuns AS350 e AS355</t>
  </si>
  <si>
    <t>ferramentas EC-135 e AS 365</t>
  </si>
  <si>
    <t>feramentas comuns ao AS 350 AS 355 e AS 365</t>
  </si>
  <si>
    <t>ferrramentas comuns ao fabricante  Eurocopter</t>
  </si>
  <si>
    <t>ferramentas comum a todos</t>
  </si>
  <si>
    <t>ferramentas comuns aos motores safran</t>
  </si>
  <si>
    <t>ferramentas safran ARRIEL</t>
  </si>
  <si>
    <t>ferramentas safran ARRIUS 1A1</t>
  </si>
  <si>
    <t>ferramentas safran ARRIUS 2B2</t>
  </si>
  <si>
    <t>ferramentas Pratt Whitney (PW)</t>
  </si>
  <si>
    <t>Insumos</t>
  </si>
  <si>
    <t>caixa de ferramentas</t>
  </si>
  <si>
    <t>custo anual por aeronave</t>
  </si>
  <si>
    <t>rateio mensal por aeronave</t>
  </si>
  <si>
    <t>VALOR INDIVIDUAL POR AERONAVE CONTEMPLANDO 7 SEM O AW 169</t>
  </si>
  <si>
    <t>Ferramentas comuns 350 e 355</t>
  </si>
  <si>
    <t>ferrramentas comuns a eurocopter</t>
  </si>
  <si>
    <t>comum a todos</t>
  </si>
  <si>
    <t>ferramentas safran</t>
  </si>
  <si>
    <t>insumos</t>
  </si>
  <si>
    <t>caixa de ferrramentas</t>
  </si>
  <si>
    <t>VALOR INDIVIDUAL POR AERONAVE CONTEMPLANDO 6 AEORONAVES SEM SEM O AS 365 E O AW 169</t>
  </si>
  <si>
    <t>VALOR INDIVIDUAL POR AERONAVE CONTEMPLANDO 7 AERONAVES SEM O AS 365</t>
  </si>
  <si>
    <t>VALOR INDIVIDUAL POR AERONAVE CONTEMPLANDO AS 7 SEM O AS 355 NP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</si>
</sst>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 &quot;#,##0.00"/>
    <numFmt numFmtId="165" formatCode="[$-416]General"/>
    <numFmt numFmtId="166" formatCode="[$R$-416]&quot; &quot;#,##0.00;[Red]&quot;-&quot;[$R$-416]&quot; &quot;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FABAB"/>
        <bgColor rgb="FFAFABAB"/>
      </patternFill>
    </fill>
    <fill>
      <patternFill patternType="solid">
        <fgColor rgb="FFBDD7EE"/>
        <bgColor rgb="FFBDD7EE"/>
      </patternFill>
    </fill>
    <fill>
      <patternFill patternType="solid">
        <fgColor rgb="FFADB9CA"/>
        <bgColor rgb="FFADB9CA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1" fillId="0" borderId="0"/>
    <xf numFmtId="0" fontId="3" fillId="0" borderId="0"/>
    <xf numFmtId="166" fontId="3" fillId="0" borderId="0"/>
  </cellStyleXfs>
  <cellXfs count="58">
    <xf numFmtId="0" fontId="0" fillId="0" borderId="0" xfId="0"/>
    <xf numFmtId="165" fontId="1" fillId="0" borderId="0" xfId="1"/>
    <xf numFmtId="165" fontId="1" fillId="0" borderId="1" xfId="1" applyBorder="1"/>
    <xf numFmtId="165" fontId="1" fillId="0" borderId="1" xfId="1" applyBorder="1" applyAlignment="1">
      <alignment wrapText="1"/>
    </xf>
    <xf numFmtId="164" fontId="1" fillId="0" borderId="0" xfId="1" applyNumberFormat="1"/>
    <xf numFmtId="165" fontId="1" fillId="0" borderId="1" xfId="1" applyFill="1" applyBorder="1" applyAlignment="1">
      <alignment wrapText="1"/>
    </xf>
    <xf numFmtId="164" fontId="1" fillId="3" borderId="1" xfId="1" applyNumberFormat="1" applyFill="1" applyBorder="1"/>
    <xf numFmtId="165" fontId="1" fillId="0" borderId="1" xfId="1" applyFill="1" applyBorder="1"/>
    <xf numFmtId="164" fontId="1" fillId="4" borderId="1" xfId="1" applyNumberFormat="1" applyFill="1" applyBorder="1"/>
    <xf numFmtId="164" fontId="1" fillId="4" borderId="1" xfId="1" applyNumberFormat="1" applyFill="1" applyBorder="1" applyAlignment="1"/>
    <xf numFmtId="164" fontId="1" fillId="4" borderId="1" xfId="1" applyNumberFormat="1" applyFill="1" applyBorder="1" applyAlignment="1">
      <alignment horizontal="center"/>
    </xf>
    <xf numFmtId="164" fontId="1" fillId="0" borderId="1" xfId="1" applyNumberFormat="1" applyBorder="1"/>
    <xf numFmtId="164" fontId="1" fillId="3" borderId="2" xfId="1" applyNumberFormat="1" applyFill="1" applyBorder="1"/>
    <xf numFmtId="164" fontId="1" fillId="4" borderId="2" xfId="1" applyNumberFormat="1" applyFill="1" applyBorder="1"/>
    <xf numFmtId="164" fontId="1" fillId="4" borderId="3" xfId="1" applyNumberFormat="1" applyFill="1" applyBorder="1"/>
    <xf numFmtId="164" fontId="1" fillId="4" borderId="4" xfId="1" applyNumberFormat="1" applyFill="1" applyBorder="1"/>
    <xf numFmtId="165" fontId="1" fillId="0" borderId="2" xfId="1" applyFill="1" applyBorder="1" applyAlignment="1">
      <alignment wrapText="1"/>
    </xf>
    <xf numFmtId="164" fontId="1" fillId="4" borderId="5" xfId="1" applyNumberFormat="1" applyFill="1" applyBorder="1"/>
    <xf numFmtId="164" fontId="1" fillId="4" borderId="6" xfId="1" applyNumberFormat="1" applyFill="1" applyBorder="1"/>
    <xf numFmtId="164" fontId="1" fillId="2" borderId="7" xfId="1" applyNumberFormat="1" applyFill="1" applyBorder="1" applyAlignment="1"/>
    <xf numFmtId="164" fontId="1" fillId="4" borderId="8" xfId="1" applyNumberFormat="1" applyFill="1" applyBorder="1" applyAlignment="1"/>
    <xf numFmtId="164" fontId="1" fillId="3" borderId="8" xfId="1" applyNumberFormat="1" applyFill="1" applyBorder="1"/>
    <xf numFmtId="164" fontId="1" fillId="4" borderId="8" xfId="1" applyNumberFormat="1" applyFill="1" applyBorder="1"/>
    <xf numFmtId="164" fontId="1" fillId="4" borderId="2" xfId="1" applyNumberFormat="1" applyFill="1" applyBorder="1" applyAlignment="1"/>
    <xf numFmtId="164" fontId="1" fillId="3" borderId="7" xfId="1" applyNumberFormat="1" applyFill="1" applyBorder="1" applyAlignment="1"/>
    <xf numFmtId="164" fontId="1" fillId="4" borderId="3" xfId="1" applyNumberFormat="1" applyFill="1" applyBorder="1" applyAlignment="1"/>
    <xf numFmtId="164" fontId="1" fillId="4" borderId="9" xfId="1" applyNumberFormat="1" applyFill="1" applyBorder="1"/>
    <xf numFmtId="164" fontId="1" fillId="5" borderId="2" xfId="1" applyNumberFormat="1" applyFill="1" applyBorder="1" applyAlignment="1"/>
    <xf numFmtId="164" fontId="1" fillId="5" borderId="7" xfId="1" applyNumberFormat="1" applyFill="1" applyBorder="1" applyAlignment="1"/>
    <xf numFmtId="164" fontId="1" fillId="5" borderId="8" xfId="1" applyNumberFormat="1" applyFill="1" applyBorder="1" applyAlignment="1"/>
    <xf numFmtId="164" fontId="1" fillId="4" borderId="10" xfId="1" applyNumberFormat="1" applyFill="1" applyBorder="1" applyAlignment="1"/>
    <xf numFmtId="164" fontId="1" fillId="2" borderId="0" xfId="1" applyNumberFormat="1" applyFill="1" applyBorder="1" applyAlignment="1"/>
    <xf numFmtId="164" fontId="1" fillId="3" borderId="5" xfId="1" applyNumberFormat="1" applyFill="1" applyBorder="1"/>
    <xf numFmtId="164" fontId="1" fillId="4" borderId="5" xfId="1" applyNumberFormat="1" applyFill="1" applyBorder="1" applyAlignment="1"/>
    <xf numFmtId="164" fontId="1" fillId="4" borderId="6" xfId="1" applyNumberFormat="1" applyFill="1" applyBorder="1" applyAlignment="1"/>
    <xf numFmtId="164" fontId="1" fillId="4" borderId="11" xfId="1" applyNumberFormat="1" applyFill="1" applyBorder="1"/>
    <xf numFmtId="164" fontId="1" fillId="4" borderId="7" xfId="1" applyNumberFormat="1" applyFill="1" applyBorder="1" applyAlignment="1"/>
    <xf numFmtId="164" fontId="1" fillId="2" borderId="2" xfId="1" applyNumberFormat="1" applyFill="1" applyBorder="1" applyAlignment="1"/>
    <xf numFmtId="164" fontId="1" fillId="2" borderId="8" xfId="1" applyNumberFormat="1" applyFill="1" applyBorder="1" applyAlignment="1"/>
    <xf numFmtId="164" fontId="1" fillId="3" borderId="2" xfId="1" applyNumberFormat="1" applyFill="1" applyBorder="1" applyAlignment="1"/>
    <xf numFmtId="164" fontId="1" fillId="6" borderId="1" xfId="1" applyNumberFormat="1" applyFill="1" applyBorder="1" applyAlignment="1"/>
    <xf numFmtId="164" fontId="1" fillId="6" borderId="8" xfId="1" applyNumberFormat="1" applyFill="1" applyBorder="1" applyAlignment="1"/>
    <xf numFmtId="0" fontId="0" fillId="0" borderId="0" xfId="0" applyFill="1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4" fillId="0" borderId="0" xfId="1" applyFont="1" applyFill="1" applyBorder="1" applyAlignment="1">
      <alignment horizontal="center"/>
    </xf>
    <xf numFmtId="0" fontId="0" fillId="0" borderId="3" xfId="0" applyFill="1" applyBorder="1"/>
    <xf numFmtId="0" fontId="0" fillId="2" borderId="2" xfId="0" applyFill="1" applyBorder="1"/>
    <xf numFmtId="0" fontId="0" fillId="0" borderId="5" xfId="0" applyFill="1" applyBorder="1"/>
    <xf numFmtId="165" fontId="1" fillId="0" borderId="0" xfId="1" applyFill="1" applyBorder="1" applyAlignment="1">
      <alignment horizontal="center"/>
    </xf>
    <xf numFmtId="0" fontId="0" fillId="5" borderId="1" xfId="0" applyFill="1" applyBorder="1"/>
    <xf numFmtId="0" fontId="0" fillId="3" borderId="2" xfId="0" applyFill="1" applyBorder="1"/>
    <xf numFmtId="0" fontId="0" fillId="0" borderId="2" xfId="0" applyFill="1" applyBorder="1"/>
    <xf numFmtId="0" fontId="0" fillId="0" borderId="4" xfId="0" applyFill="1" applyBorder="1"/>
    <xf numFmtId="0" fontId="0" fillId="6" borderId="1" xfId="0" applyFill="1" applyBorder="1"/>
    <xf numFmtId="0" fontId="0" fillId="3" borderId="8" xfId="0" applyFill="1" applyBorder="1"/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27"/>
  <sheetViews>
    <sheetView tabSelected="1" workbookViewId="0">
      <selection sqref="A1:A3"/>
    </sheetView>
  </sheetViews>
  <sheetFormatPr defaultRowHeight="15" x14ac:dyDescent="0.2"/>
  <cols>
    <col min="1" max="1" width="4.53515625" style="1" customWidth="1"/>
    <col min="2" max="2" width="29.91015625" style="1" customWidth="1"/>
    <col min="3" max="3" width="13.359375" style="1" customWidth="1"/>
    <col min="4" max="10" width="11.765625" style="1" customWidth="1"/>
    <col min="11" max="11" width="8.08984375" style="1" customWidth="1"/>
    <col min="12" max="12" width="13.359375" style="1" customWidth="1"/>
    <col min="13" max="1024" width="8.08984375" style="1" customWidth="1"/>
  </cols>
  <sheetData>
    <row r="2" spans="2:12" x14ac:dyDescent="0.2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4" spans="2:12" x14ac:dyDescent="0.2">
      <c r="B4" s="2" t="s">
        <v>1</v>
      </c>
      <c r="C4" s="2" t="s">
        <v>2</v>
      </c>
      <c r="D4" s="2" t="s">
        <v>3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L4" s="1" t="s">
        <v>9</v>
      </c>
    </row>
    <row r="5" spans="2:12" x14ac:dyDescent="0.2">
      <c r="B5" s="1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</row>
    <row r="6" spans="2:12" ht="27.75" x14ac:dyDescent="0.2">
      <c r="B6" s="3" t="s">
        <v>19</v>
      </c>
      <c r="C6" s="44"/>
      <c r="D6" s="44"/>
      <c r="E6" s="44"/>
      <c r="F6" s="44"/>
      <c r="G6" s="44"/>
      <c r="H6" s="44"/>
      <c r="I6" s="44"/>
      <c r="J6" s="44"/>
      <c r="L6" s="4"/>
    </row>
    <row r="7" spans="2:12" x14ac:dyDescent="0.2">
      <c r="B7" s="5" t="s">
        <v>20</v>
      </c>
      <c r="C7" s="6"/>
      <c r="D7" s="45"/>
      <c r="E7" s="45"/>
      <c r="F7" s="6"/>
      <c r="G7" s="6"/>
      <c r="H7" s="6"/>
      <c r="I7" s="6"/>
      <c r="J7" s="6"/>
      <c r="L7" s="4"/>
    </row>
    <row r="8" spans="2:12" x14ac:dyDescent="0.2">
      <c r="B8" s="7" t="s">
        <v>21</v>
      </c>
      <c r="C8" s="43"/>
      <c r="D8" s="43"/>
      <c r="E8" s="43"/>
      <c r="F8" s="8"/>
      <c r="G8" s="8"/>
      <c r="H8" s="8"/>
      <c r="I8" s="8"/>
      <c r="J8" s="8"/>
      <c r="L8" s="4"/>
    </row>
    <row r="9" spans="2:12" x14ac:dyDescent="0.2">
      <c r="B9" s="5" t="s">
        <v>22</v>
      </c>
      <c r="C9" s="8"/>
      <c r="D9" s="9"/>
      <c r="E9" s="9"/>
      <c r="F9" s="45"/>
      <c r="G9" s="45"/>
      <c r="H9" s="8"/>
      <c r="I9" s="8"/>
      <c r="J9" s="8"/>
      <c r="L9" s="4"/>
    </row>
    <row r="10" spans="2:12" ht="27.75" x14ac:dyDescent="0.2">
      <c r="B10" s="5" t="s">
        <v>23</v>
      </c>
      <c r="C10" s="43"/>
      <c r="D10" s="43"/>
      <c r="E10" s="43"/>
      <c r="F10" s="43"/>
      <c r="G10" s="8"/>
      <c r="H10" s="8"/>
      <c r="I10" s="8"/>
      <c r="J10" s="8"/>
      <c r="L10" s="4"/>
    </row>
    <row r="11" spans="2:12" ht="27.75" x14ac:dyDescent="0.2">
      <c r="B11" s="5" t="s">
        <v>24</v>
      </c>
      <c r="C11" s="43"/>
      <c r="D11" s="43"/>
      <c r="E11" s="43"/>
      <c r="F11" s="43"/>
      <c r="G11" s="43"/>
      <c r="H11" s="8"/>
      <c r="I11" s="8"/>
      <c r="J11" s="8"/>
      <c r="L11" s="4"/>
    </row>
    <row r="12" spans="2:12" x14ac:dyDescent="0.2">
      <c r="B12" s="5" t="s">
        <v>25</v>
      </c>
      <c r="C12" s="44"/>
      <c r="D12" s="44"/>
      <c r="E12" s="44"/>
      <c r="F12" s="44"/>
      <c r="G12" s="44"/>
      <c r="H12" s="44"/>
      <c r="I12" s="44"/>
      <c r="J12" s="44"/>
      <c r="L12" s="4"/>
    </row>
    <row r="13" spans="2:12" x14ac:dyDescent="0.2">
      <c r="B13" s="5" t="s">
        <v>26</v>
      </c>
      <c r="C13" s="43"/>
      <c r="D13" s="43"/>
      <c r="E13" s="43"/>
      <c r="F13" s="43"/>
      <c r="G13" s="43"/>
      <c r="H13" s="8"/>
      <c r="I13" s="8"/>
      <c r="J13" s="8"/>
      <c r="L13" s="4"/>
    </row>
    <row r="14" spans="2:12" x14ac:dyDescent="0.2">
      <c r="B14" s="5" t="s">
        <v>27</v>
      </c>
      <c r="C14" s="6"/>
      <c r="D14" s="9"/>
      <c r="E14" s="9"/>
      <c r="F14" s="8"/>
      <c r="G14" s="8"/>
      <c r="H14" s="8"/>
      <c r="I14" s="8"/>
      <c r="J14" s="8"/>
      <c r="L14" s="4"/>
    </row>
    <row r="15" spans="2:12" x14ac:dyDescent="0.2">
      <c r="B15" s="5" t="s">
        <v>28</v>
      </c>
      <c r="C15" s="8"/>
      <c r="D15" s="45"/>
      <c r="E15" s="45"/>
      <c r="F15" s="8"/>
      <c r="G15" s="8"/>
      <c r="H15" s="8"/>
      <c r="I15" s="8"/>
      <c r="J15" s="8"/>
      <c r="L15" s="4"/>
    </row>
    <row r="16" spans="2:12" x14ac:dyDescent="0.2">
      <c r="B16" s="5" t="s">
        <v>29</v>
      </c>
      <c r="C16" s="8"/>
      <c r="D16" s="9"/>
      <c r="E16" s="9"/>
      <c r="F16" s="8"/>
      <c r="G16" s="6"/>
      <c r="H16" s="8"/>
      <c r="I16" s="8"/>
      <c r="J16" s="8"/>
      <c r="L16" s="4"/>
    </row>
    <row r="17" spans="2:12" ht="14.25" customHeight="1" x14ac:dyDescent="0.2">
      <c r="B17" s="5" t="s">
        <v>30</v>
      </c>
      <c r="C17" s="46"/>
      <c r="D17" s="46"/>
      <c r="E17" s="46"/>
      <c r="F17" s="46"/>
      <c r="G17" s="46"/>
      <c r="H17" s="6"/>
      <c r="I17" s="6"/>
      <c r="J17" s="6"/>
      <c r="L17" s="4"/>
    </row>
    <row r="18" spans="2:12" x14ac:dyDescent="0.2">
      <c r="B18" s="5" t="s">
        <v>31</v>
      </c>
      <c r="C18" s="6"/>
      <c r="D18" s="6"/>
      <c r="E18" s="6"/>
      <c r="F18" s="6"/>
      <c r="G18" s="6"/>
      <c r="H18" s="6"/>
      <c r="I18" s="6"/>
      <c r="J18" s="6"/>
      <c r="L18" s="4"/>
    </row>
    <row r="19" spans="2:12" x14ac:dyDescent="0.2">
      <c r="B19" s="5" t="s">
        <v>32</v>
      </c>
      <c r="C19" s="44"/>
      <c r="D19" s="44"/>
      <c r="E19" s="44"/>
      <c r="F19" s="44"/>
      <c r="G19" s="44"/>
      <c r="H19" s="44"/>
      <c r="I19" s="44"/>
      <c r="J19" s="44"/>
      <c r="L19" s="4"/>
    </row>
    <row r="20" spans="2:12" x14ac:dyDescent="0.2">
      <c r="B20" s="2"/>
      <c r="C20" s="11"/>
      <c r="D20" s="11"/>
      <c r="E20" s="11"/>
      <c r="F20" s="11"/>
      <c r="G20" s="11"/>
      <c r="H20" s="11"/>
      <c r="I20" s="11"/>
      <c r="J20" s="11"/>
    </row>
    <row r="21" spans="2:12" x14ac:dyDescent="0.2">
      <c r="B21" s="5" t="s">
        <v>33</v>
      </c>
      <c r="C21" s="11">
        <f>C6/8+C7+C14+C18+C19/8+C8/3+C10/4+C11/5+C12/8+C13/5</f>
        <v>0</v>
      </c>
      <c r="D21" s="11">
        <f>C6/8+D18+C19/8+D7/2+C8/3+C10/4+C11/5+C12/8+C13/5+D15/2</f>
        <v>0</v>
      </c>
      <c r="E21" s="11">
        <f>C6/8+E18+C19/8+D7/2+C8/3+C10/4+C11/5+C12/8+C13/5+D15/2</f>
        <v>0</v>
      </c>
      <c r="F21" s="11">
        <f>C6/8+F7+F18+C19/8+F9/2+C10/4+C11/5+C12/8+C13/5</f>
        <v>0</v>
      </c>
      <c r="G21" s="11">
        <f>C6/8+G7+G16+G18+C19/8+F9/2+C11/5+C12/8+C13/5</f>
        <v>0</v>
      </c>
      <c r="H21" s="11">
        <f>C6/8+H7+H17+H18+C19/8+C12/8</f>
        <v>0</v>
      </c>
      <c r="I21" s="11">
        <f>C6/8+I7+I17+I18+C19/8+C12/8</f>
        <v>0</v>
      </c>
      <c r="J21" s="11">
        <f>C6/8+J7+J17+J18+C19/8+C12/8</f>
        <v>0</v>
      </c>
      <c r="L21" s="4">
        <f>SUM(C21:J21)</f>
        <v>0</v>
      </c>
    </row>
    <row r="22" spans="2:12" x14ac:dyDescent="0.2">
      <c r="B22" s="5" t="s">
        <v>34</v>
      </c>
      <c r="C22" s="11">
        <f t="shared" ref="C22:J22" si="0">C21/12</f>
        <v>0</v>
      </c>
      <c r="D22" s="11">
        <f t="shared" si="0"/>
        <v>0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0</v>
      </c>
      <c r="J22" s="11">
        <f t="shared" si="0"/>
        <v>0</v>
      </c>
      <c r="L22" s="4">
        <f>SUM(C22:J22)</f>
        <v>0</v>
      </c>
    </row>
    <row r="24" spans="2:12" ht="30" customHeight="1" x14ac:dyDescent="0.2">
      <c r="B24" s="42"/>
      <c r="C24" s="42"/>
      <c r="D24" s="42"/>
      <c r="E24" s="42"/>
      <c r="F24" s="42"/>
      <c r="G24" s="42"/>
      <c r="H24" s="42"/>
      <c r="I24" s="42"/>
      <c r="J24" s="42"/>
    </row>
    <row r="25" spans="2:12" ht="15" customHeight="1" x14ac:dyDescent="0.2">
      <c r="B25" s="42"/>
      <c r="C25" s="42"/>
      <c r="D25" s="42"/>
      <c r="E25" s="42"/>
      <c r="F25" s="42"/>
      <c r="G25" s="42"/>
      <c r="H25" s="42"/>
      <c r="I25" s="42"/>
      <c r="J25" s="42"/>
    </row>
    <row r="26" spans="2:12" ht="36.75" customHeight="1" x14ac:dyDescent="0.2">
      <c r="B26" s="42"/>
      <c r="C26" s="42"/>
      <c r="D26" s="42"/>
      <c r="E26" s="42"/>
      <c r="F26" s="42"/>
      <c r="G26" s="42"/>
      <c r="H26" s="42"/>
      <c r="I26" s="42"/>
      <c r="J26" s="42"/>
    </row>
    <row r="27" spans="2:12" ht="15" customHeight="1" x14ac:dyDescent="0.2">
      <c r="B27" s="42"/>
      <c r="C27" s="42"/>
      <c r="D27" s="42"/>
      <c r="E27" s="42"/>
      <c r="F27" s="42"/>
      <c r="G27" s="42"/>
      <c r="H27" s="42"/>
      <c r="I27" s="42"/>
      <c r="J27" s="42"/>
    </row>
  </sheetData>
  <mergeCells count="16">
    <mergeCell ref="C10:F10"/>
    <mergeCell ref="B2:J2"/>
    <mergeCell ref="C6:J6"/>
    <mergeCell ref="D7:E7"/>
    <mergeCell ref="C8:E8"/>
    <mergeCell ref="F9:G9"/>
    <mergeCell ref="B24:J24"/>
    <mergeCell ref="B25:J25"/>
    <mergeCell ref="B26:J26"/>
    <mergeCell ref="B27:J27"/>
    <mergeCell ref="C11:G11"/>
    <mergeCell ref="C12:J12"/>
    <mergeCell ref="C13:G13"/>
    <mergeCell ref="D15:E15"/>
    <mergeCell ref="C17:G17"/>
    <mergeCell ref="C19:J19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22"/>
  <sheetViews>
    <sheetView workbookViewId="0"/>
  </sheetViews>
  <sheetFormatPr defaultRowHeight="15" x14ac:dyDescent="0.2"/>
  <cols>
    <col min="1" max="1" width="8.08984375" style="1" customWidth="1"/>
    <col min="2" max="2" width="27.08984375" style="1" customWidth="1"/>
    <col min="3" max="3" width="13.359375" style="1" customWidth="1"/>
    <col min="4" max="10" width="11.765625" style="1" customWidth="1"/>
    <col min="11" max="11" width="8.08984375" style="1" customWidth="1"/>
    <col min="12" max="12" width="13.359375" style="1" customWidth="1"/>
    <col min="13" max="1024" width="8.08984375" style="1" customWidth="1"/>
  </cols>
  <sheetData>
    <row r="2" spans="2:12" x14ac:dyDescent="0.2">
      <c r="B2" s="51" t="s">
        <v>35</v>
      </c>
      <c r="C2" s="51"/>
      <c r="D2" s="51"/>
      <c r="E2" s="51"/>
      <c r="F2" s="51"/>
      <c r="G2" s="51"/>
      <c r="H2" s="51"/>
      <c r="I2" s="51"/>
      <c r="J2" s="51"/>
    </row>
    <row r="4" spans="2:12" x14ac:dyDescent="0.2">
      <c r="B4" s="2" t="s">
        <v>1</v>
      </c>
      <c r="C4" s="2" t="s">
        <v>2</v>
      </c>
      <c r="D4" s="2" t="s">
        <v>3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L4" s="1" t="s">
        <v>9</v>
      </c>
    </row>
    <row r="5" spans="2:12" x14ac:dyDescent="0.2"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</row>
    <row r="6" spans="2:12" ht="27.75" x14ac:dyDescent="0.2">
      <c r="B6" s="3" t="s">
        <v>19</v>
      </c>
      <c r="C6" s="49"/>
      <c r="D6" s="49"/>
      <c r="E6" s="49"/>
      <c r="F6" s="49"/>
      <c r="G6" s="49"/>
      <c r="H6" s="49"/>
      <c r="I6" s="49"/>
      <c r="J6" s="9"/>
      <c r="L6" s="4"/>
    </row>
    <row r="7" spans="2:12" x14ac:dyDescent="0.2">
      <c r="B7" s="5" t="s">
        <v>20</v>
      </c>
      <c r="C7" s="6"/>
      <c r="D7" s="45"/>
      <c r="E7" s="45"/>
      <c r="F7" s="6"/>
      <c r="G7" s="6"/>
      <c r="H7" s="6"/>
      <c r="I7" s="12"/>
      <c r="J7" s="8"/>
      <c r="L7" s="4"/>
    </row>
    <row r="8" spans="2:12" x14ac:dyDescent="0.2">
      <c r="B8" s="7" t="s">
        <v>36</v>
      </c>
      <c r="C8" s="43"/>
      <c r="D8" s="43"/>
      <c r="E8" s="43"/>
      <c r="F8" s="8"/>
      <c r="G8" s="8"/>
      <c r="H8" s="8"/>
      <c r="I8" s="13"/>
      <c r="J8" s="8"/>
      <c r="L8" s="4"/>
    </row>
    <row r="9" spans="2:12" x14ac:dyDescent="0.2">
      <c r="B9" s="5" t="s">
        <v>22</v>
      </c>
      <c r="C9" s="8"/>
      <c r="D9" s="9"/>
      <c r="E9" s="9"/>
      <c r="F9" s="45"/>
      <c r="G9" s="45"/>
      <c r="H9" s="8"/>
      <c r="I9" s="13"/>
      <c r="J9" s="8"/>
      <c r="L9" s="4"/>
    </row>
    <row r="10" spans="2:12" ht="27.75" x14ac:dyDescent="0.2">
      <c r="B10" s="5" t="s">
        <v>23</v>
      </c>
      <c r="C10" s="43"/>
      <c r="D10" s="43"/>
      <c r="E10" s="43"/>
      <c r="F10" s="43"/>
      <c r="G10" s="8"/>
      <c r="H10" s="8"/>
      <c r="I10" s="13"/>
      <c r="J10" s="8"/>
      <c r="L10" s="4"/>
    </row>
    <row r="11" spans="2:12" x14ac:dyDescent="0.2">
      <c r="B11" s="5" t="s">
        <v>37</v>
      </c>
      <c r="C11" s="48"/>
      <c r="D11" s="48"/>
      <c r="E11" s="48"/>
      <c r="F11" s="48"/>
      <c r="G11" s="48"/>
      <c r="H11" s="14"/>
      <c r="I11" s="15"/>
      <c r="J11" s="14"/>
      <c r="L11" s="4"/>
    </row>
    <row r="12" spans="2:12" x14ac:dyDescent="0.2">
      <c r="B12" s="16" t="s">
        <v>38</v>
      </c>
      <c r="C12" s="49"/>
      <c r="D12" s="49"/>
      <c r="E12" s="49"/>
      <c r="F12" s="49"/>
      <c r="G12" s="49"/>
      <c r="H12" s="49"/>
      <c r="I12" s="49"/>
      <c r="J12" s="9"/>
      <c r="L12" s="4"/>
    </row>
    <row r="13" spans="2:12" x14ac:dyDescent="0.2">
      <c r="B13" s="5" t="s">
        <v>39</v>
      </c>
      <c r="C13" s="50"/>
      <c r="D13" s="50"/>
      <c r="E13" s="50"/>
      <c r="F13" s="50"/>
      <c r="G13" s="50"/>
      <c r="H13" s="17"/>
      <c r="I13" s="18"/>
      <c r="J13" s="17"/>
      <c r="L13" s="4"/>
    </row>
    <row r="14" spans="2:12" x14ac:dyDescent="0.2">
      <c r="B14" s="5" t="s">
        <v>27</v>
      </c>
      <c r="C14" s="6"/>
      <c r="D14" s="9"/>
      <c r="E14" s="9"/>
      <c r="F14" s="8"/>
      <c r="G14" s="8"/>
      <c r="H14" s="8"/>
      <c r="I14" s="13"/>
      <c r="J14" s="8"/>
      <c r="L14" s="4"/>
    </row>
    <row r="15" spans="2:12" x14ac:dyDescent="0.2">
      <c r="B15" s="5" t="s">
        <v>28</v>
      </c>
      <c r="C15" s="8"/>
      <c r="D15" s="45"/>
      <c r="E15" s="45"/>
      <c r="F15" s="8"/>
      <c r="G15" s="8"/>
      <c r="H15" s="8"/>
      <c r="I15" s="13"/>
      <c r="J15" s="8"/>
      <c r="L15" s="4"/>
    </row>
    <row r="16" spans="2:12" x14ac:dyDescent="0.2">
      <c r="B16" s="5" t="s">
        <v>29</v>
      </c>
      <c r="C16" s="8"/>
      <c r="D16" s="9"/>
      <c r="E16" s="9"/>
      <c r="F16" s="8"/>
      <c r="G16" s="6"/>
      <c r="H16" s="8"/>
      <c r="I16" s="13"/>
      <c r="J16" s="8"/>
      <c r="L16" s="4"/>
    </row>
    <row r="17" spans="2:12" ht="14.25" customHeight="1" x14ac:dyDescent="0.2">
      <c r="B17" s="5" t="s">
        <v>30</v>
      </c>
      <c r="C17" s="46"/>
      <c r="D17" s="46"/>
      <c r="E17" s="46"/>
      <c r="F17" s="46"/>
      <c r="G17" s="46"/>
      <c r="H17" s="6"/>
      <c r="I17" s="12"/>
      <c r="J17" s="8"/>
      <c r="L17" s="4"/>
    </row>
    <row r="18" spans="2:12" x14ac:dyDescent="0.2">
      <c r="B18" s="5" t="s">
        <v>40</v>
      </c>
      <c r="C18" s="6"/>
      <c r="D18" s="6"/>
      <c r="E18" s="6"/>
      <c r="F18" s="6"/>
      <c r="G18" s="6"/>
      <c r="H18" s="6"/>
      <c r="I18" s="12"/>
      <c r="J18" s="8"/>
      <c r="L18" s="4"/>
    </row>
    <row r="19" spans="2:12" x14ac:dyDescent="0.2">
      <c r="B19" s="5" t="s">
        <v>41</v>
      </c>
      <c r="C19" s="49"/>
      <c r="D19" s="49"/>
      <c r="E19" s="49"/>
      <c r="F19" s="49"/>
      <c r="G19" s="49"/>
      <c r="H19" s="49"/>
      <c r="I19" s="49"/>
      <c r="J19" s="9"/>
      <c r="L19" s="4"/>
    </row>
    <row r="20" spans="2:12" x14ac:dyDescent="0.2">
      <c r="B20" s="2"/>
      <c r="C20" s="11"/>
      <c r="D20" s="11"/>
      <c r="E20" s="11"/>
      <c r="F20" s="11"/>
      <c r="G20" s="11"/>
      <c r="H20" s="11"/>
      <c r="I20" s="11"/>
      <c r="J20" s="11"/>
    </row>
    <row r="21" spans="2:12" x14ac:dyDescent="0.2">
      <c r="B21" s="5" t="s">
        <v>33</v>
      </c>
      <c r="C21" s="11">
        <f>C6/7+C7+C14+C18+C19/7+C8/3+C10/4+C11/5+C12/7+C13/5</f>
        <v>0</v>
      </c>
      <c r="D21" s="11">
        <f>C6/7+D18+C19/7+D7/2+C8/3+C10/4+C11/5+C12/7+C13/5+D15/2</f>
        <v>0</v>
      </c>
      <c r="E21" s="11">
        <f>C6/7+E18+C19/7+D7/2+C8/3+C10/4+C11/5+C12/7+C13/5+D15/2</f>
        <v>0</v>
      </c>
      <c r="F21" s="11">
        <f>C6/7+F7+F18+C19/7+F9/2+C10/4+C11/5+C12/8+C13/5</f>
        <v>0</v>
      </c>
      <c r="G21" s="11">
        <f>C6/7+G7+G16+G18+C19/7+F9/2+C11/5+C12/7+C13/5</f>
        <v>0</v>
      </c>
      <c r="H21" s="11">
        <f>C6/7+H7+H17+H18+C19/7+C12/7</f>
        <v>0</v>
      </c>
      <c r="I21" s="11">
        <f>C6/7+I7+I17+I18+C19/7+C12/7</f>
        <v>0</v>
      </c>
      <c r="J21" s="11"/>
      <c r="L21" s="4">
        <f>SUM(C21:J21)</f>
        <v>0</v>
      </c>
    </row>
    <row r="22" spans="2:12" x14ac:dyDescent="0.2">
      <c r="B22" s="5" t="s">
        <v>34</v>
      </c>
      <c r="C22" s="11">
        <f t="shared" ref="C22:I22" si="0">C21/12</f>
        <v>0</v>
      </c>
      <c r="D22" s="11">
        <f t="shared" si="0"/>
        <v>0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0</v>
      </c>
      <c r="J22" s="11"/>
      <c r="L22" s="4">
        <f>SUM(C22:J22)</f>
        <v>0</v>
      </c>
    </row>
  </sheetData>
  <mergeCells count="12">
    <mergeCell ref="C19:I19"/>
    <mergeCell ref="B2:J2"/>
    <mergeCell ref="C6:I6"/>
    <mergeCell ref="D7:E7"/>
    <mergeCell ref="C8:E8"/>
    <mergeCell ref="F9:G9"/>
    <mergeCell ref="C10:F10"/>
    <mergeCell ref="C11:G11"/>
    <mergeCell ref="C12:I12"/>
    <mergeCell ref="C13:G13"/>
    <mergeCell ref="D15:E15"/>
    <mergeCell ref="C17:G17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22"/>
  <sheetViews>
    <sheetView workbookViewId="0"/>
  </sheetViews>
  <sheetFormatPr defaultRowHeight="15" x14ac:dyDescent="0.2"/>
  <cols>
    <col min="1" max="1" width="8.08984375" style="1" customWidth="1"/>
    <col min="2" max="2" width="27.08984375" style="1" customWidth="1"/>
    <col min="3" max="3" width="13.359375" style="1" customWidth="1"/>
    <col min="4" max="10" width="11.765625" style="1" customWidth="1"/>
    <col min="11" max="11" width="8.08984375" style="1" customWidth="1"/>
    <col min="12" max="12" width="13.359375" style="1" customWidth="1"/>
    <col min="13" max="1024" width="8.08984375" style="1" customWidth="1"/>
  </cols>
  <sheetData>
    <row r="2" spans="2:12" x14ac:dyDescent="0.2">
      <c r="B2" s="51" t="s">
        <v>42</v>
      </c>
      <c r="C2" s="51"/>
      <c r="D2" s="51"/>
      <c r="E2" s="51"/>
      <c r="F2" s="51"/>
      <c r="G2" s="51"/>
      <c r="H2" s="51"/>
      <c r="I2" s="51"/>
      <c r="J2" s="51"/>
    </row>
    <row r="4" spans="2:12" x14ac:dyDescent="0.2">
      <c r="B4" s="2" t="s">
        <v>1</v>
      </c>
      <c r="C4" s="2" t="s">
        <v>2</v>
      </c>
      <c r="D4" s="2" t="s">
        <v>3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L4" s="1" t="s">
        <v>9</v>
      </c>
    </row>
    <row r="5" spans="2:12" x14ac:dyDescent="0.2"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</row>
    <row r="6" spans="2:12" ht="27.75" x14ac:dyDescent="0.2">
      <c r="B6" s="3" t="s">
        <v>19</v>
      </c>
      <c r="C6" s="44"/>
      <c r="D6" s="44"/>
      <c r="E6" s="44"/>
      <c r="F6" s="9"/>
      <c r="G6" s="19"/>
      <c r="H6" s="19"/>
      <c r="I6" s="19"/>
      <c r="J6" s="20"/>
      <c r="L6" s="4"/>
    </row>
    <row r="7" spans="2:12" x14ac:dyDescent="0.2">
      <c r="B7" s="5" t="s">
        <v>20</v>
      </c>
      <c r="C7" s="6"/>
      <c r="D7" s="53"/>
      <c r="E7" s="53"/>
      <c r="F7" s="8"/>
      <c r="G7" s="21"/>
      <c r="H7" s="6"/>
      <c r="I7" s="6"/>
      <c r="J7" s="8"/>
      <c r="L7" s="4"/>
    </row>
    <row r="8" spans="2:12" x14ac:dyDescent="0.2">
      <c r="B8" s="7" t="s">
        <v>36</v>
      </c>
      <c r="C8" s="54"/>
      <c r="D8" s="54"/>
      <c r="E8" s="54"/>
      <c r="F8" s="8"/>
      <c r="G8" s="22"/>
      <c r="H8" s="8"/>
      <c r="I8" s="8"/>
      <c r="J8" s="8"/>
      <c r="L8" s="4"/>
    </row>
    <row r="9" spans="2:12" x14ac:dyDescent="0.2">
      <c r="B9" s="5" t="s">
        <v>22</v>
      </c>
      <c r="C9" s="8"/>
      <c r="D9" s="9"/>
      <c r="E9" s="23"/>
      <c r="F9" s="9"/>
      <c r="G9" s="24"/>
      <c r="H9" s="8"/>
      <c r="I9" s="8"/>
      <c r="J9" s="8"/>
      <c r="L9" s="4"/>
    </row>
    <row r="10" spans="2:12" ht="27.75" x14ac:dyDescent="0.2">
      <c r="B10" s="5" t="s">
        <v>23</v>
      </c>
      <c r="C10" s="55"/>
      <c r="D10" s="55"/>
      <c r="E10" s="55"/>
      <c r="F10" s="25"/>
      <c r="G10" s="26"/>
      <c r="H10" s="8"/>
      <c r="I10" s="8"/>
      <c r="J10" s="8"/>
      <c r="L10" s="4"/>
    </row>
    <row r="11" spans="2:12" x14ac:dyDescent="0.2">
      <c r="B11" s="16" t="s">
        <v>37</v>
      </c>
      <c r="C11" s="27"/>
      <c r="D11" s="28"/>
      <c r="E11" s="28"/>
      <c r="F11" s="9"/>
      <c r="G11" s="29"/>
      <c r="H11" s="22"/>
      <c r="I11" s="8"/>
      <c r="J11" s="8"/>
      <c r="L11" s="4"/>
    </row>
    <row r="12" spans="2:12" x14ac:dyDescent="0.2">
      <c r="B12" s="5" t="s">
        <v>38</v>
      </c>
      <c r="C12" s="44"/>
      <c r="D12" s="44"/>
      <c r="E12" s="44"/>
      <c r="F12" s="30"/>
      <c r="G12" s="31"/>
      <c r="H12" s="19"/>
      <c r="I12" s="19"/>
      <c r="J12" s="20"/>
      <c r="L12" s="4"/>
    </row>
    <row r="13" spans="2:12" x14ac:dyDescent="0.2">
      <c r="B13" s="16" t="s">
        <v>39</v>
      </c>
      <c r="C13" s="52"/>
      <c r="D13" s="52"/>
      <c r="E13" s="52"/>
      <c r="F13" s="10"/>
      <c r="G13" s="29"/>
      <c r="H13" s="22"/>
      <c r="I13" s="8"/>
      <c r="J13" s="8"/>
      <c r="L13" s="4"/>
    </row>
    <row r="14" spans="2:12" x14ac:dyDescent="0.2">
      <c r="B14" s="5" t="s">
        <v>27</v>
      </c>
      <c r="C14" s="32"/>
      <c r="D14" s="33"/>
      <c r="E14" s="34"/>
      <c r="F14" s="17"/>
      <c r="G14" s="35"/>
      <c r="H14" s="8"/>
      <c r="I14" s="8"/>
      <c r="J14" s="8"/>
      <c r="L14" s="4"/>
    </row>
    <row r="15" spans="2:12" x14ac:dyDescent="0.2">
      <c r="B15" s="5" t="s">
        <v>28</v>
      </c>
      <c r="C15" s="8"/>
      <c r="D15" s="53"/>
      <c r="E15" s="53"/>
      <c r="F15" s="8"/>
      <c r="G15" s="22"/>
      <c r="H15" s="8"/>
      <c r="I15" s="8"/>
      <c r="J15" s="8"/>
      <c r="L15" s="4"/>
    </row>
    <row r="16" spans="2:12" x14ac:dyDescent="0.2">
      <c r="B16" s="5" t="s">
        <v>29</v>
      </c>
      <c r="C16" s="8"/>
      <c r="D16" s="9"/>
      <c r="E16" s="23"/>
      <c r="F16" s="8"/>
      <c r="G16" s="21"/>
      <c r="H16" s="8"/>
      <c r="I16" s="8"/>
      <c r="J16" s="8"/>
      <c r="L16" s="4"/>
    </row>
    <row r="17" spans="2:12" ht="14.25" customHeight="1" x14ac:dyDescent="0.2">
      <c r="B17" s="5" t="s">
        <v>30</v>
      </c>
      <c r="C17" s="46"/>
      <c r="D17" s="46"/>
      <c r="E17" s="46"/>
      <c r="F17" s="46"/>
      <c r="G17" s="46"/>
      <c r="H17" s="6"/>
      <c r="I17" s="6"/>
      <c r="J17" s="8"/>
      <c r="L17" s="4"/>
    </row>
    <row r="18" spans="2:12" x14ac:dyDescent="0.2">
      <c r="B18" s="5" t="s">
        <v>40</v>
      </c>
      <c r="C18" s="6"/>
      <c r="D18" s="6"/>
      <c r="E18" s="6"/>
      <c r="F18" s="8"/>
      <c r="G18" s="6"/>
      <c r="H18" s="6"/>
      <c r="I18" s="6"/>
      <c r="J18" s="8"/>
      <c r="L18" s="4"/>
    </row>
    <row r="19" spans="2:12" x14ac:dyDescent="0.2">
      <c r="B19" s="5" t="s">
        <v>41</v>
      </c>
      <c r="C19" s="44"/>
      <c r="D19" s="44"/>
      <c r="E19" s="44"/>
      <c r="F19" s="36"/>
      <c r="G19" s="37"/>
      <c r="H19" s="19"/>
      <c r="I19" s="19"/>
      <c r="J19" s="38"/>
      <c r="L19" s="4"/>
    </row>
    <row r="20" spans="2:12" x14ac:dyDescent="0.2">
      <c r="B20" s="2"/>
      <c r="C20" s="11"/>
      <c r="D20" s="11"/>
      <c r="E20" s="11"/>
      <c r="F20" s="11"/>
      <c r="G20" s="11"/>
      <c r="H20" s="11"/>
      <c r="I20" s="11"/>
      <c r="J20" s="11"/>
    </row>
    <row r="21" spans="2:12" x14ac:dyDescent="0.2">
      <c r="B21" s="5" t="s">
        <v>33</v>
      </c>
      <c r="C21" s="11">
        <f>C6/6+C7+C14+C18+C19/6+C8/3+C10/3+C11/4+C12/6+C13/4</f>
        <v>0</v>
      </c>
      <c r="D21" s="11">
        <f>C6/6+D18+C19/6+D7/2+C8/3+C10/3+C11/4+C12/6+C13/4+D15/2</f>
        <v>0</v>
      </c>
      <c r="E21" s="11">
        <f>C6/6+E18+C19/6+D7/2+C8/3+C10/3+C11/4+C12/6+C13/4+D15/2</f>
        <v>0</v>
      </c>
      <c r="F21" s="11"/>
      <c r="G21" s="11">
        <f>C6/6+G7+G16+G18+C19/6+G9+C11/4+C12/6+C13/4</f>
        <v>0</v>
      </c>
      <c r="H21" s="11">
        <f>C6/6+H7+H17+H18+C19/6+C12/6</f>
        <v>0</v>
      </c>
      <c r="I21" s="11">
        <f>C6/8+I7+I17+I18+C19/8+C12/8</f>
        <v>0</v>
      </c>
      <c r="J21" s="11"/>
      <c r="L21" s="4">
        <f>SUM(C21:J21)</f>
        <v>0</v>
      </c>
    </row>
    <row r="22" spans="2:12" x14ac:dyDescent="0.2">
      <c r="B22" s="5" t="s">
        <v>34</v>
      </c>
      <c r="C22" s="11">
        <f>C21/12</f>
        <v>0</v>
      </c>
      <c r="D22" s="11">
        <f>D21/12</f>
        <v>0</v>
      </c>
      <c r="E22" s="11">
        <f>E21/12</f>
        <v>0</v>
      </c>
      <c r="F22" s="11"/>
      <c r="G22" s="11">
        <f>G21/12</f>
        <v>0</v>
      </c>
      <c r="H22" s="11">
        <f>H21/12</f>
        <v>0</v>
      </c>
      <c r="I22" s="11">
        <f>I21/12</f>
        <v>0</v>
      </c>
      <c r="J22" s="11"/>
      <c r="L22" s="4">
        <f>SUM(C22:J22)</f>
        <v>0</v>
      </c>
    </row>
  </sheetData>
  <mergeCells count="10">
    <mergeCell ref="C13:E13"/>
    <mergeCell ref="D15:E15"/>
    <mergeCell ref="C17:G17"/>
    <mergeCell ref="C19:E19"/>
    <mergeCell ref="B2:J2"/>
    <mergeCell ref="C6:E6"/>
    <mergeCell ref="D7:E7"/>
    <mergeCell ref="C8:E8"/>
    <mergeCell ref="C10:E10"/>
    <mergeCell ref="C12:E12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22"/>
  <sheetViews>
    <sheetView workbookViewId="0"/>
  </sheetViews>
  <sheetFormatPr defaultRowHeight="15" x14ac:dyDescent="0.2"/>
  <cols>
    <col min="1" max="1" width="8.08984375" style="1" customWidth="1"/>
    <col min="2" max="2" width="27.08984375" style="1" customWidth="1"/>
    <col min="3" max="3" width="13.359375" style="1" customWidth="1"/>
    <col min="4" max="10" width="11.765625" style="1" customWidth="1"/>
    <col min="11" max="11" width="8.08984375" style="1" customWidth="1"/>
    <col min="12" max="12" width="13.359375" style="1" customWidth="1"/>
    <col min="13" max="1024" width="8.08984375" style="1" customWidth="1"/>
  </cols>
  <sheetData>
    <row r="2" spans="2:12" x14ac:dyDescent="0.2">
      <c r="B2" s="51" t="s">
        <v>43</v>
      </c>
      <c r="C2" s="51"/>
      <c r="D2" s="51"/>
      <c r="E2" s="51"/>
      <c r="F2" s="51"/>
      <c r="G2" s="51"/>
      <c r="H2" s="51"/>
      <c r="I2" s="51"/>
      <c r="J2" s="51"/>
    </row>
    <row r="4" spans="2:12" x14ac:dyDescent="0.2">
      <c r="B4" s="2" t="s">
        <v>1</v>
      </c>
      <c r="C4" s="2" t="s">
        <v>2</v>
      </c>
      <c r="D4" s="2" t="s">
        <v>3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L4" s="1" t="s">
        <v>9</v>
      </c>
    </row>
    <row r="5" spans="2:12" x14ac:dyDescent="0.2"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</row>
    <row r="6" spans="2:12" ht="27.75" x14ac:dyDescent="0.2">
      <c r="B6" s="3" t="s">
        <v>19</v>
      </c>
      <c r="C6" s="49"/>
      <c r="D6" s="49"/>
      <c r="E6" s="49"/>
      <c r="F6" s="9"/>
      <c r="G6" s="19"/>
      <c r="H6" s="19"/>
      <c r="I6" s="19"/>
      <c r="J6" s="38"/>
      <c r="L6" s="4"/>
    </row>
    <row r="7" spans="2:12" x14ac:dyDescent="0.2">
      <c r="B7" s="5" t="s">
        <v>20</v>
      </c>
      <c r="C7" s="6"/>
      <c r="D7" s="45"/>
      <c r="E7" s="45"/>
      <c r="F7" s="8"/>
      <c r="G7" s="6"/>
      <c r="H7" s="6"/>
      <c r="I7" s="6"/>
      <c r="J7" s="6"/>
      <c r="L7" s="4"/>
    </row>
    <row r="8" spans="2:12" x14ac:dyDescent="0.2">
      <c r="B8" s="7" t="s">
        <v>36</v>
      </c>
      <c r="C8" s="43"/>
      <c r="D8" s="43"/>
      <c r="E8" s="43"/>
      <c r="F8" s="8"/>
      <c r="G8" s="8"/>
      <c r="H8" s="8"/>
      <c r="I8" s="8"/>
      <c r="J8" s="8"/>
      <c r="L8" s="4"/>
    </row>
    <row r="9" spans="2:12" x14ac:dyDescent="0.2">
      <c r="B9" s="5" t="s">
        <v>22</v>
      </c>
      <c r="C9" s="8"/>
      <c r="D9" s="9"/>
      <c r="E9" s="9"/>
      <c r="F9" s="23"/>
      <c r="G9" s="39"/>
      <c r="H9" s="8"/>
      <c r="I9" s="8"/>
      <c r="J9" s="8"/>
      <c r="L9" s="4"/>
    </row>
    <row r="10" spans="2:12" ht="27.75" x14ac:dyDescent="0.2">
      <c r="B10" s="5" t="s">
        <v>23</v>
      </c>
      <c r="C10" s="43"/>
      <c r="D10" s="43"/>
      <c r="E10" s="43"/>
      <c r="F10" s="9"/>
      <c r="G10" s="8"/>
      <c r="H10" s="8"/>
      <c r="I10" s="8"/>
      <c r="J10" s="8"/>
      <c r="L10" s="4"/>
    </row>
    <row r="11" spans="2:12" x14ac:dyDescent="0.2">
      <c r="B11" s="5" t="s">
        <v>37</v>
      </c>
      <c r="C11" s="56"/>
      <c r="D11" s="56"/>
      <c r="E11" s="56"/>
      <c r="F11" s="9"/>
      <c r="G11" s="40"/>
      <c r="H11" s="8"/>
      <c r="I11" s="8"/>
      <c r="J11" s="8"/>
      <c r="L11" s="4"/>
    </row>
    <row r="12" spans="2:12" x14ac:dyDescent="0.2">
      <c r="B12" s="5" t="s">
        <v>38</v>
      </c>
      <c r="C12" s="44"/>
      <c r="D12" s="44"/>
      <c r="E12" s="44"/>
      <c r="F12" s="9"/>
      <c r="G12" s="44"/>
      <c r="H12" s="44"/>
      <c r="I12" s="44"/>
      <c r="J12" s="44"/>
      <c r="L12" s="4"/>
    </row>
    <row r="13" spans="2:12" x14ac:dyDescent="0.2">
      <c r="B13" s="5" t="s">
        <v>39</v>
      </c>
      <c r="C13" s="56"/>
      <c r="D13" s="56"/>
      <c r="E13" s="56"/>
      <c r="F13" s="9"/>
      <c r="G13" s="40"/>
      <c r="H13" s="8"/>
      <c r="I13" s="8"/>
      <c r="J13" s="8"/>
      <c r="L13" s="4"/>
    </row>
    <row r="14" spans="2:12" x14ac:dyDescent="0.2">
      <c r="B14" s="5" t="s">
        <v>27</v>
      </c>
      <c r="C14" s="6"/>
      <c r="D14" s="9"/>
      <c r="E14" s="9"/>
      <c r="F14" s="8"/>
      <c r="G14" s="8"/>
      <c r="H14" s="8"/>
      <c r="I14" s="8"/>
      <c r="J14" s="8"/>
      <c r="L14" s="4"/>
    </row>
    <row r="15" spans="2:12" x14ac:dyDescent="0.2">
      <c r="B15" s="5" t="s">
        <v>28</v>
      </c>
      <c r="C15" s="8"/>
      <c r="D15" s="45"/>
      <c r="E15" s="45"/>
      <c r="F15" s="8"/>
      <c r="G15" s="8"/>
      <c r="H15" s="8"/>
      <c r="I15" s="8"/>
      <c r="J15" s="8"/>
      <c r="L15" s="4"/>
    </row>
    <row r="16" spans="2:12" x14ac:dyDescent="0.2">
      <c r="B16" s="5" t="s">
        <v>29</v>
      </c>
      <c r="C16" s="8"/>
      <c r="D16" s="9"/>
      <c r="E16" s="9"/>
      <c r="F16" s="8"/>
      <c r="G16" s="6"/>
      <c r="H16" s="8"/>
      <c r="I16" s="8"/>
      <c r="J16" s="8"/>
      <c r="L16" s="4"/>
    </row>
    <row r="17" spans="2:12" ht="14.25" customHeight="1" x14ac:dyDescent="0.2">
      <c r="B17" s="5" t="s">
        <v>30</v>
      </c>
      <c r="C17" s="46"/>
      <c r="D17" s="46"/>
      <c r="E17" s="46"/>
      <c r="F17" s="46"/>
      <c r="G17" s="46"/>
      <c r="H17" s="6"/>
      <c r="I17" s="6"/>
      <c r="J17" s="6"/>
      <c r="L17" s="4"/>
    </row>
    <row r="18" spans="2:12" x14ac:dyDescent="0.2">
      <c r="B18" s="5" t="s">
        <v>40</v>
      </c>
      <c r="C18" s="6"/>
      <c r="D18" s="6"/>
      <c r="E18" s="6"/>
      <c r="F18" s="8"/>
      <c r="G18" s="6"/>
      <c r="H18" s="6"/>
      <c r="I18" s="6"/>
      <c r="J18" s="6"/>
      <c r="L18" s="4"/>
    </row>
    <row r="19" spans="2:12" x14ac:dyDescent="0.2">
      <c r="B19" s="5" t="s">
        <v>41</v>
      </c>
      <c r="C19" s="44"/>
      <c r="D19" s="44"/>
      <c r="E19" s="44"/>
      <c r="F19" s="9"/>
      <c r="G19" s="19"/>
      <c r="H19" s="19"/>
      <c r="I19" s="19"/>
      <c r="J19" s="38"/>
      <c r="L19" s="4"/>
    </row>
    <row r="20" spans="2:12" x14ac:dyDescent="0.2">
      <c r="B20" s="2"/>
      <c r="C20" s="11"/>
      <c r="D20" s="11"/>
      <c r="E20" s="11"/>
      <c r="F20" s="11"/>
      <c r="G20" s="11"/>
      <c r="H20" s="11"/>
      <c r="I20" s="11"/>
      <c r="J20" s="11"/>
    </row>
    <row r="21" spans="2:12" x14ac:dyDescent="0.2">
      <c r="B21" s="5" t="s">
        <v>33</v>
      </c>
      <c r="C21" s="11">
        <f>C6/7+C7+C14+C18+C19/7+C8/3+C10/3+C11/4+C12/7+C13/5</f>
        <v>0</v>
      </c>
      <c r="D21" s="11">
        <f>C6/7+D18+C19/7+D7/2+C8/3+C10/3+C11/4+C12/7+C13/4+D15/2</f>
        <v>0</v>
      </c>
      <c r="E21" s="11">
        <f>C6/7+E18+C19/7+D7/2+C8/3+C10/3+C11/4+C12/7+C13/4+D15/2</f>
        <v>0</v>
      </c>
      <c r="F21" s="11"/>
      <c r="G21" s="11">
        <f>C6/7+G7+G16+G18+C19/7+G9+C11/4+C12/7+C13/4</f>
        <v>0</v>
      </c>
      <c r="H21" s="11">
        <f>C6/7+H7+H17+H18+C19/7+C12/7</f>
        <v>0</v>
      </c>
      <c r="I21" s="11">
        <f>C6/7+I7+I17+I18+C19/7+C12/7</f>
        <v>0</v>
      </c>
      <c r="J21" s="11">
        <f>C6/7+J7+J17+J18+C19/7+C12/7</f>
        <v>0</v>
      </c>
      <c r="L21" s="4">
        <f>SUM(C21:J21)</f>
        <v>0</v>
      </c>
    </row>
    <row r="22" spans="2:12" x14ac:dyDescent="0.2">
      <c r="B22" s="5" t="s">
        <v>34</v>
      </c>
      <c r="C22" s="11">
        <f t="shared" ref="C22:J22" si="0">C21/12</f>
        <v>0</v>
      </c>
      <c r="D22" s="11">
        <f t="shared" si="0"/>
        <v>0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0</v>
      </c>
      <c r="J22" s="11">
        <f t="shared" si="0"/>
        <v>0</v>
      </c>
      <c r="L22" s="4">
        <f>SUM(C22:J22)</f>
        <v>0</v>
      </c>
    </row>
  </sheetData>
  <mergeCells count="12">
    <mergeCell ref="C19:E19"/>
    <mergeCell ref="B2:J2"/>
    <mergeCell ref="C6:E6"/>
    <mergeCell ref="D7:E7"/>
    <mergeCell ref="C8:E8"/>
    <mergeCell ref="C10:E10"/>
    <mergeCell ref="C11:E11"/>
    <mergeCell ref="C12:E12"/>
    <mergeCell ref="G12:J12"/>
    <mergeCell ref="C13:E13"/>
    <mergeCell ref="D15:E15"/>
    <mergeCell ref="C17:G17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22"/>
  <sheetViews>
    <sheetView workbookViewId="0"/>
  </sheetViews>
  <sheetFormatPr defaultRowHeight="15" x14ac:dyDescent="0.2"/>
  <cols>
    <col min="1" max="1" width="8.08984375" style="1" customWidth="1"/>
    <col min="2" max="2" width="27.08984375" style="1" customWidth="1"/>
    <col min="3" max="3" width="13.359375" style="1" customWidth="1"/>
    <col min="4" max="10" width="11.765625" style="1" customWidth="1"/>
    <col min="11" max="11" width="8.08984375" style="1" customWidth="1"/>
    <col min="12" max="12" width="13.359375" style="1" customWidth="1"/>
    <col min="13" max="1024" width="8.08984375" style="1" customWidth="1"/>
  </cols>
  <sheetData>
    <row r="2" spans="2:12" x14ac:dyDescent="0.2">
      <c r="B2" s="51" t="s">
        <v>44</v>
      </c>
      <c r="C2" s="51"/>
      <c r="D2" s="51"/>
      <c r="E2" s="51"/>
      <c r="F2" s="51"/>
      <c r="G2" s="51"/>
      <c r="H2" s="51"/>
      <c r="I2" s="51"/>
      <c r="J2" s="51"/>
    </row>
    <row r="4" spans="2:12" x14ac:dyDescent="0.2">
      <c r="B4" s="2" t="s">
        <v>1</v>
      </c>
      <c r="C4" s="2" t="s">
        <v>2</v>
      </c>
      <c r="D4" s="2" t="s">
        <v>3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2:12" x14ac:dyDescent="0.2"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</row>
    <row r="6" spans="2:12" ht="27.75" x14ac:dyDescent="0.2">
      <c r="B6" s="3" t="s">
        <v>19</v>
      </c>
      <c r="C6" s="44"/>
      <c r="D6" s="44"/>
      <c r="E6" s="9"/>
      <c r="F6" s="19"/>
      <c r="G6" s="19"/>
      <c r="H6" s="19"/>
      <c r="I6" s="19"/>
      <c r="J6" s="38"/>
      <c r="L6" s="4"/>
    </row>
    <row r="7" spans="2:12" x14ac:dyDescent="0.2">
      <c r="B7" s="5" t="s">
        <v>20</v>
      </c>
      <c r="C7" s="6"/>
      <c r="D7" s="39"/>
      <c r="E7" s="9"/>
      <c r="F7" s="21"/>
      <c r="G7" s="6"/>
      <c r="H7" s="6"/>
      <c r="I7" s="6"/>
      <c r="J7" s="6"/>
      <c r="L7" s="4"/>
    </row>
    <row r="8" spans="2:12" x14ac:dyDescent="0.2">
      <c r="B8" s="7" t="s">
        <v>36</v>
      </c>
      <c r="C8" s="43"/>
      <c r="D8" s="43"/>
      <c r="E8" s="9"/>
      <c r="F8" s="22"/>
      <c r="G8" s="8"/>
      <c r="H8" s="8"/>
      <c r="I8" s="8"/>
      <c r="J8" s="8"/>
      <c r="L8" s="4"/>
    </row>
    <row r="9" spans="2:12" x14ac:dyDescent="0.2">
      <c r="B9" s="5" t="s">
        <v>22</v>
      </c>
      <c r="C9" s="8"/>
      <c r="D9" s="23"/>
      <c r="E9" s="9"/>
      <c r="F9" s="57"/>
      <c r="G9" s="57"/>
      <c r="H9" s="8"/>
      <c r="I9" s="8"/>
      <c r="J9" s="8"/>
      <c r="L9" s="4"/>
    </row>
    <row r="10" spans="2:12" ht="27.75" x14ac:dyDescent="0.2">
      <c r="B10" s="5" t="s">
        <v>23</v>
      </c>
      <c r="C10" s="56"/>
      <c r="D10" s="56"/>
      <c r="E10" s="9"/>
      <c r="F10" s="41"/>
      <c r="G10" s="8"/>
      <c r="H10" s="8"/>
      <c r="I10" s="8"/>
      <c r="J10" s="8"/>
      <c r="L10" s="4"/>
    </row>
    <row r="11" spans="2:12" x14ac:dyDescent="0.2">
      <c r="B11" s="5" t="s">
        <v>37</v>
      </c>
      <c r="C11" s="56"/>
      <c r="D11" s="56"/>
      <c r="E11" s="9"/>
      <c r="F11" s="56"/>
      <c r="G11" s="56"/>
      <c r="H11" s="8"/>
      <c r="I11" s="8"/>
      <c r="J11" s="8"/>
      <c r="L11" s="4"/>
    </row>
    <row r="12" spans="2:12" x14ac:dyDescent="0.2">
      <c r="B12" s="5" t="s">
        <v>38</v>
      </c>
      <c r="C12" s="44"/>
      <c r="D12" s="44"/>
      <c r="E12" s="9"/>
      <c r="F12" s="44"/>
      <c r="G12" s="44"/>
      <c r="H12" s="44"/>
      <c r="I12" s="44"/>
      <c r="J12" s="44"/>
      <c r="L12" s="4"/>
    </row>
    <row r="13" spans="2:12" x14ac:dyDescent="0.2">
      <c r="B13" s="5" t="s">
        <v>39</v>
      </c>
      <c r="C13" s="56"/>
      <c r="D13" s="56"/>
      <c r="E13" s="9"/>
      <c r="F13" s="56"/>
      <c r="G13" s="56"/>
      <c r="H13" s="8"/>
      <c r="I13" s="8"/>
      <c r="J13" s="8"/>
      <c r="L13" s="4"/>
    </row>
    <row r="14" spans="2:12" x14ac:dyDescent="0.2">
      <c r="B14" s="5" t="s">
        <v>27</v>
      </c>
      <c r="C14" s="6"/>
      <c r="D14" s="23"/>
      <c r="E14" s="9"/>
      <c r="F14" s="22"/>
      <c r="G14" s="8"/>
      <c r="H14" s="8"/>
      <c r="I14" s="8"/>
      <c r="J14" s="8"/>
      <c r="L14" s="4"/>
    </row>
    <row r="15" spans="2:12" x14ac:dyDescent="0.2">
      <c r="B15" s="5" t="s">
        <v>28</v>
      </c>
      <c r="C15" s="8"/>
      <c r="D15" s="39"/>
      <c r="E15" s="9"/>
      <c r="F15" s="22"/>
      <c r="G15" s="8"/>
      <c r="H15" s="8"/>
      <c r="I15" s="8"/>
      <c r="J15" s="8"/>
      <c r="L15" s="4"/>
    </row>
    <row r="16" spans="2:12" x14ac:dyDescent="0.2">
      <c r="B16" s="5" t="s">
        <v>29</v>
      </c>
      <c r="C16" s="8"/>
      <c r="D16" s="23"/>
      <c r="E16" s="9"/>
      <c r="F16" s="22"/>
      <c r="G16" s="6"/>
      <c r="H16" s="8"/>
      <c r="I16" s="8"/>
      <c r="J16" s="8"/>
      <c r="L16" s="4"/>
    </row>
    <row r="17" spans="2:12" ht="14.25" customHeight="1" x14ac:dyDescent="0.2">
      <c r="B17" s="5" t="s">
        <v>30</v>
      </c>
      <c r="C17" s="23"/>
      <c r="D17" s="36"/>
      <c r="E17" s="9"/>
      <c r="F17" s="36"/>
      <c r="G17" s="20"/>
      <c r="H17" s="6"/>
      <c r="I17" s="6"/>
      <c r="J17" s="6"/>
      <c r="L17" s="4"/>
    </row>
    <row r="18" spans="2:12" x14ac:dyDescent="0.2">
      <c r="B18" s="5" t="s">
        <v>40</v>
      </c>
      <c r="C18" s="6"/>
      <c r="D18" s="6"/>
      <c r="E18" s="8"/>
      <c r="F18" s="6"/>
      <c r="G18" s="6"/>
      <c r="H18" s="6"/>
      <c r="I18" s="6"/>
      <c r="J18" s="6"/>
      <c r="L18" s="4"/>
    </row>
    <row r="19" spans="2:12" x14ac:dyDescent="0.2">
      <c r="B19" s="5" t="s">
        <v>41</v>
      </c>
      <c r="C19" s="44"/>
      <c r="D19" s="44"/>
      <c r="E19" s="9"/>
      <c r="F19" s="19"/>
      <c r="G19" s="19"/>
      <c r="H19" s="19"/>
      <c r="I19" s="19"/>
      <c r="J19" s="38"/>
      <c r="L19" s="4"/>
    </row>
    <row r="20" spans="2:12" x14ac:dyDescent="0.2">
      <c r="B20" s="2"/>
      <c r="C20" s="11"/>
      <c r="D20" s="11"/>
      <c r="E20" s="11"/>
      <c r="F20" s="11"/>
      <c r="G20" s="11"/>
      <c r="H20" s="11"/>
      <c r="I20" s="11"/>
      <c r="J20" s="11"/>
      <c r="L20" s="1" t="s">
        <v>9</v>
      </c>
    </row>
    <row r="21" spans="2:12" x14ac:dyDescent="0.2">
      <c r="B21" s="5" t="s">
        <v>33</v>
      </c>
      <c r="C21" s="11">
        <f>C6/7+C7+C14+C18+C19/7+C8/2+C10/3+C11/4+C12/7+C13/4</f>
        <v>0</v>
      </c>
      <c r="D21" s="11">
        <f>C6/7+D18+C19/7+D7+C8/2+C10/3+C11/4+C12/7+C13/4+D15</f>
        <v>0</v>
      </c>
      <c r="E21" s="11"/>
      <c r="F21" s="11">
        <f>C6/7+F7+F18+C19/7+F9/2+C10/3+C11/4+C12/7+C13/4</f>
        <v>0</v>
      </c>
      <c r="G21" s="11">
        <f>C6/7+G7+G16+G18+C19/7+F9/2+C11/4+C12/7+C13/4</f>
        <v>0</v>
      </c>
      <c r="H21" s="11">
        <f>C6/7+H7+H17+H18+C19/7+C12/7</f>
        <v>0</v>
      </c>
      <c r="I21" s="11">
        <f>C6/7+I7+I17+I18+C19/7+C12/7</f>
        <v>0</v>
      </c>
      <c r="J21" s="11">
        <f>C6/7+J7+J17+J18+C19/7+C12/7</f>
        <v>0</v>
      </c>
      <c r="L21" s="4">
        <f>SUM(C21:J21)</f>
        <v>0</v>
      </c>
    </row>
    <row r="22" spans="2:12" x14ac:dyDescent="0.2">
      <c r="B22" s="5" t="s">
        <v>34</v>
      </c>
      <c r="C22" s="11">
        <f t="shared" ref="C22:J22" si="0">C21/12</f>
        <v>0</v>
      </c>
      <c r="D22" s="11">
        <f t="shared" si="0"/>
        <v>0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0</v>
      </c>
      <c r="J22" s="11">
        <f t="shared" si="0"/>
        <v>0</v>
      </c>
      <c r="L22" s="4">
        <f>SUM(C22:J22)</f>
        <v>0</v>
      </c>
    </row>
  </sheetData>
  <mergeCells count="12">
    <mergeCell ref="C11:D11"/>
    <mergeCell ref="F11:G11"/>
    <mergeCell ref="B2:J2"/>
    <mergeCell ref="C6:D6"/>
    <mergeCell ref="C8:D8"/>
    <mergeCell ref="F9:G9"/>
    <mergeCell ref="C10:D10"/>
    <mergeCell ref="C12:D12"/>
    <mergeCell ref="F12:J12"/>
    <mergeCell ref="C13:D13"/>
    <mergeCell ref="F13:G13"/>
    <mergeCell ref="C19:D19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TODAS</vt:lpstr>
      <vt:lpstr>7 ANV SEM AW169</vt:lpstr>
      <vt:lpstr>6 ANV SEM AW 169 E AS 365</vt:lpstr>
      <vt:lpstr>7 ANV SEM AS 365</vt:lpstr>
      <vt:lpstr>7 ANV SEM PP-SES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lupesisa@outlook.com</dc:creator>
  <cp:lastModifiedBy>X</cp:lastModifiedBy>
  <cp:revision>1</cp:revision>
  <dcterms:created xsi:type="dcterms:W3CDTF">2022-07-25T13:30:54Z</dcterms:created>
  <dcterms:modified xsi:type="dcterms:W3CDTF">2022-07-25T13:30:54Z</dcterms:modified>
</cp:coreProperties>
</file>